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òn Programática\"/>
    </mc:Choice>
  </mc:AlternateContent>
  <xr:revisionPtr revIDLastSave="0" documentId="13_ncr:1_{FF1A1134-B153-440C-86E2-366B15B26DEA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<sst xmlns="http://schemas.openxmlformats.org/spreadsheetml/2006/main" count="44" uniqueCount="44">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</sst>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J42" sqref="J4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408178423.39999998</v>
      </c>
      <c r="D9" s="17">
        <f>SUM(D10:D11)</f>
        <v>48221841.940000005</v>
      </c>
      <c r="E9" s="18">
        <f>C9+D9</f>
        <v>456400265.33999997</v>
      </c>
      <c r="F9" s="17">
        <f>SUM(F10:F11)</f>
        <v>456400265.33999997</v>
      </c>
      <c r="G9" s="16">
        <f>SUM(G10:G11)</f>
        <v>455716493.77999997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408178423.39999998</v>
      </c>
      <c r="D11" s="20">
        <v>48221841.940000005</v>
      </c>
      <c r="E11" s="21">
        <f t="shared" si="0"/>
        <v>456400265.33999997</v>
      </c>
      <c r="F11" s="20">
        <v>456400265.33999997</v>
      </c>
      <c r="G11" s="19">
        <v>455716493.77999997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2149723990.25</v>
      </c>
      <c r="D12" s="17">
        <f>SUM(D13:D20)</f>
        <v>809681324.49999988</v>
      </c>
      <c r="E12" s="18">
        <f t="shared" si="0"/>
        <v>2959405314.75</v>
      </c>
      <c r="F12" s="17">
        <f>SUM(F13:F20)</f>
        <v>1354039708.28</v>
      </c>
      <c r="G12" s="16">
        <f>SUM(G13:G20)</f>
        <v>1308083615.0799999</v>
      </c>
      <c r="H12" s="15">
        <f t="shared" si="1"/>
        <v>1605365606.47</v>
      </c>
    </row>
    <row r="13" spans="2:8" ht="15" customHeight="1" x14ac:dyDescent="0.2">
      <c r="B13" s="6" t="s">
        <v>16</v>
      </c>
      <c r="C13" s="19">
        <v>1201267056.45</v>
      </c>
      <c r="D13" s="20">
        <v>390488836.03999996</v>
      </c>
      <c r="E13" s="21">
        <f t="shared" si="0"/>
        <v>1591755892.49</v>
      </c>
      <c r="F13" s="20">
        <v>822529171.00999999</v>
      </c>
      <c r="G13" s="19">
        <v>785004775.92999995</v>
      </c>
      <c r="H13" s="22">
        <f t="shared" si="1"/>
        <v>769226721.48000002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10142126.279999999</v>
      </c>
      <c r="D15" s="20">
        <v>-553353.71999999881</v>
      </c>
      <c r="E15" s="21">
        <f t="shared" si="0"/>
        <v>9588772.5600000005</v>
      </c>
      <c r="F15" s="20">
        <v>2572279.8299999996</v>
      </c>
      <c r="G15" s="19">
        <v>2568542.7799999998</v>
      </c>
      <c r="H15" s="22">
        <f t="shared" si="1"/>
        <v>7016492.7300000004</v>
      </c>
    </row>
    <row r="16" spans="2:8" ht="15" customHeight="1" x14ac:dyDescent="0.2">
      <c r="B16" s="6" t="s">
        <v>19</v>
      </c>
      <c r="C16" s="19">
        <v>100207513.64</v>
      </c>
      <c r="D16" s="20">
        <v>-3685040.5900000036</v>
      </c>
      <c r="E16" s="21">
        <f t="shared" si="0"/>
        <v>96522473.049999997</v>
      </c>
      <c r="F16" s="20">
        <v>70766772.930000007</v>
      </c>
      <c r="G16" s="19">
        <v>70271984.75</v>
      </c>
      <c r="H16" s="22">
        <f t="shared" si="1"/>
        <v>25755700.11999999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133189633.55</v>
      </c>
      <c r="D19" s="20">
        <v>18500897.860000014</v>
      </c>
      <c r="E19" s="21">
        <f t="shared" si="0"/>
        <v>151690531.41000003</v>
      </c>
      <c r="F19" s="20">
        <v>91650501.210000008</v>
      </c>
      <c r="G19" s="19">
        <v>91115482.450000003</v>
      </c>
      <c r="H19" s="22">
        <f t="shared" si="1"/>
        <v>60040030.200000018</v>
      </c>
    </row>
    <row r="20" spans="2:8" ht="15" customHeight="1" x14ac:dyDescent="0.2">
      <c r="B20" s="6" t="s">
        <v>23</v>
      </c>
      <c r="C20" s="19">
        <v>704917660.33000004</v>
      </c>
      <c r="D20" s="20">
        <v>404929984.90999997</v>
      </c>
      <c r="E20" s="21">
        <f t="shared" si="0"/>
        <v>1109847645.24</v>
      </c>
      <c r="F20" s="20">
        <v>366520983.30000001</v>
      </c>
      <c r="G20" s="19">
        <v>359122829.17000002</v>
      </c>
      <c r="H20" s="22">
        <f t="shared" si="1"/>
        <v>743326661.94000006</v>
      </c>
    </row>
    <row r="21" spans="2:8" s="9" customFormat="1" ht="15" customHeight="1" x14ac:dyDescent="0.2">
      <c r="B21" s="8" t="s">
        <v>24</v>
      </c>
      <c r="C21" s="16">
        <f>SUM(C22:C24)</f>
        <v>282563454.59000003</v>
      </c>
      <c r="D21" s="17">
        <f>SUM(D22:D24)</f>
        <v>-2049801.209999999</v>
      </c>
      <c r="E21" s="18">
        <f t="shared" si="0"/>
        <v>280513653.38000005</v>
      </c>
      <c r="F21" s="17">
        <f>SUM(F22:F24)</f>
        <v>211102858.34999999</v>
      </c>
      <c r="G21" s="16">
        <f>SUM(G22:G24)</f>
        <v>210047155.77000001</v>
      </c>
      <c r="H21" s="15">
        <f t="shared" si="1"/>
        <v>69410795.030000061</v>
      </c>
    </row>
    <row r="22" spans="2:8" ht="30" customHeight="1" x14ac:dyDescent="0.2">
      <c r="B22" s="6" t="s">
        <v>25</v>
      </c>
      <c r="C22" s="19">
        <v>266181671.46000001</v>
      </c>
      <c r="D22" s="20">
        <v>-602736.18999999762</v>
      </c>
      <c r="E22" s="21">
        <f t="shared" si="0"/>
        <v>265578935.27000001</v>
      </c>
      <c r="F22" s="20">
        <v>197480333.66</v>
      </c>
      <c r="G22" s="19">
        <v>196504238.81</v>
      </c>
      <c r="H22" s="22">
        <f t="shared" si="1"/>
        <v>68098601.610000014</v>
      </c>
    </row>
    <row r="23" spans="2:8" ht="30" customHeight="1" x14ac:dyDescent="0.2">
      <c r="B23" s="6" t="s">
        <v>26</v>
      </c>
      <c r="C23" s="19">
        <v>16381783.130000001</v>
      </c>
      <c r="D23" s="20">
        <v>-1447065.0200000014</v>
      </c>
      <c r="E23" s="21">
        <f t="shared" si="0"/>
        <v>14934718.109999999</v>
      </c>
      <c r="F23" s="20">
        <v>13622524.690000001</v>
      </c>
      <c r="G23" s="19">
        <v>13542916.960000001</v>
      </c>
      <c r="H23" s="22">
        <f t="shared" si="1"/>
        <v>1312193.4199999981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6254380.4000000004</v>
      </c>
      <c r="D25" s="17">
        <f>SUM(D26:D27)</f>
        <v>-238918.76000000013</v>
      </c>
      <c r="E25" s="18">
        <f t="shared" si="0"/>
        <v>6015461.6400000006</v>
      </c>
      <c r="F25" s="17">
        <f>SUM(F26:F27)</f>
        <v>4192461.64</v>
      </c>
      <c r="G25" s="16">
        <f>SUM(G26:G27)</f>
        <v>4192461.64</v>
      </c>
      <c r="H25" s="15">
        <f t="shared" si="1"/>
        <v>1823000.0000000005</v>
      </c>
    </row>
    <row r="26" spans="2:8" ht="30" customHeight="1" x14ac:dyDescent="0.2">
      <c r="B26" s="6" t="s">
        <v>29</v>
      </c>
      <c r="C26" s="19">
        <v>5823000</v>
      </c>
      <c r="D26" s="20">
        <v>107897</v>
      </c>
      <c r="E26" s="21">
        <f t="shared" si="0"/>
        <v>5930897</v>
      </c>
      <c r="F26" s="20">
        <v>4107897</v>
      </c>
      <c r="G26" s="19">
        <v>4107897</v>
      </c>
      <c r="H26" s="22">
        <f t="shared" si="1"/>
        <v>1823000</v>
      </c>
    </row>
    <row r="27" spans="2:8" ht="15" customHeight="1" x14ac:dyDescent="0.2">
      <c r="B27" s="6" t="s">
        <v>30</v>
      </c>
      <c r="C27" s="19">
        <v>431380.4</v>
      </c>
      <c r="D27" s="20">
        <v>-346815.76000000013</v>
      </c>
      <c r="E27" s="21">
        <f t="shared" si="0"/>
        <v>84564.639999999898</v>
      </c>
      <c r="F27" s="20">
        <v>84564.64</v>
      </c>
      <c r="G27" s="19">
        <v>84564.64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297438284.95999998</v>
      </c>
      <c r="D28" s="17">
        <f>SUM(D29:D32)</f>
        <v>-6988943.9300000016</v>
      </c>
      <c r="E28" s="18">
        <f t="shared" si="0"/>
        <v>290449341.02999997</v>
      </c>
      <c r="F28" s="17">
        <f>SUM(F29:F32)</f>
        <v>290449341.02999997</v>
      </c>
      <c r="G28" s="16">
        <f>SUM(G29:G32)</f>
        <v>290449341.02999997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78775060.200000003</v>
      </c>
      <c r="D29" s="20">
        <v>-4284071.8500000015</v>
      </c>
      <c r="E29" s="21">
        <f t="shared" si="0"/>
        <v>74490988.349999994</v>
      </c>
      <c r="F29" s="20">
        <v>74490988.349999994</v>
      </c>
      <c r="G29" s="19">
        <v>74490988.349999994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218663224.75999999</v>
      </c>
      <c r="D30" s="20">
        <v>-2704872.08</v>
      </c>
      <c r="E30" s="21">
        <f t="shared" si="0"/>
        <v>215958352.67999998</v>
      </c>
      <c r="F30" s="20">
        <v>215958352.68000001</v>
      </c>
      <c r="G30" s="19">
        <v>215958352.68000001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87771779.769999996</v>
      </c>
      <c r="D36" s="24">
        <v>29333538.489999995</v>
      </c>
      <c r="E36" s="18">
        <f t="shared" si="0"/>
        <v>117105318.25999999</v>
      </c>
      <c r="F36" s="24">
        <v>90248906.400000006</v>
      </c>
      <c r="G36" s="23">
        <v>90248906.400000006</v>
      </c>
      <c r="H36" s="15">
        <f t="shared" si="1"/>
        <v>26856411.859999985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3231930313.3700004</v>
      </c>
      <c r="D39" s="28">
        <f>SUM(D37,D36,D35,D33,D28,D25,D9,D12,D21)</f>
        <v>877959041.02999985</v>
      </c>
      <c r="E39" s="29">
        <f t="shared" si="0"/>
        <v>4109889354.4000001</v>
      </c>
      <c r="F39" s="28">
        <f>SUM(F37,F36,F35,F33,F28,F25,F21,F12,F9)</f>
        <v>2406433541.04</v>
      </c>
      <c r="G39" s="27">
        <f>SUM(G37,G36,G35,G33,G28,G25,G21,G12,G9)</f>
        <v>2358737973.6999998</v>
      </c>
      <c r="H39" s="30">
        <f t="shared" si="1"/>
        <v>1703455813.3600001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2022-04-20T18:01:37Z</cp:lastPrinted>
  <dcterms:created xsi:type="dcterms:W3CDTF">2019-12-16T16:57:10Z</dcterms:created>
  <dcterms:modified xsi:type="dcterms:W3CDTF">2023-07-12T20:57:59Z</dcterms:modified>
</cp:coreProperties>
</file>